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8B5D3316-1C6F-4194-AA23-9985E7028DA2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Sheet1" sheetId="2" r:id="rId1"/>
  </sheets>
  <calcPr calcId="162913"/>
  <fileRecoveryPr autoRecover="0"/>
</workbook>
</file>

<file path=xl/calcChain.xml><?xml version="1.0" encoding="utf-8"?>
<calcChain xmlns="http://schemas.openxmlformats.org/spreadsheetml/2006/main">
  <c r="U41" i="2" l="1"/>
  <c r="S44" i="2"/>
  <c r="S43" i="2"/>
  <c r="S42" i="2"/>
  <c r="U42" i="2" s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5" i="2"/>
  <c r="T42" i="2" l="1"/>
  <c r="R42" i="2"/>
  <c r="Q42" i="2" l="1"/>
  <c r="R44" i="2" s="1"/>
  <c r="P42" i="2" l="1"/>
  <c r="Q44" i="2" l="1"/>
  <c r="O42" i="2"/>
  <c r="P44" i="2" s="1"/>
  <c r="N42" i="2" l="1"/>
  <c r="O44" i="2" s="1"/>
  <c r="M42" i="2" l="1"/>
  <c r="N44" i="2" s="1"/>
  <c r="L42" i="2" l="1"/>
  <c r="M44" i="2" l="1"/>
  <c r="K42" i="2"/>
  <c r="L44" i="2" l="1"/>
  <c r="J42" i="2"/>
  <c r="K44" i="2" s="1"/>
  <c r="I42" i="2" l="1"/>
  <c r="J44" i="2" s="1"/>
  <c r="H42" i="2" l="1"/>
  <c r="I44" i="2" l="1"/>
  <c r="G42" i="2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  <c r="C44" i="2" l="1"/>
</calcChain>
</file>

<file path=xl/sharedStrings.xml><?xml version="1.0" encoding="utf-8"?>
<sst xmlns="http://schemas.openxmlformats.org/spreadsheetml/2006/main" count="55" uniqueCount="50">
  <si>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</si>
  <si>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</si>
  <si>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</si>
  <si>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</si>
  <si>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</si>
  <si>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</si>
  <si>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</si>
  <si>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</si>
  <si>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</si>
  <si>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</si>
  <si>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</si>
  <si>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</si>
  <si>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</si>
  <si>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</si>
  <si>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</si>
  <si>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</si>
  <si>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</si>
  <si>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</si>
  <si>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</si>
  <si>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</si>
  <si>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</si>
  <si>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</si>
  <si>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</si>
  <si>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</si>
  <si>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</si>
  <si>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</si>
  <si>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</si>
  <si>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</si>
  <si>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</si>
  <si>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</si>
  <si>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</si>
  <si>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</si>
  <si>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</si>
  <si>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</si>
  <si>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</si>
  <si>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</si>
  <si>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</si>
  <si>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</si>
  <si>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</si>
  <si>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</si>
  <si>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</si>
  <si>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</si>
  <si>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</si>
  <si>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</si>
  <si>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</si>
  <si>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</si>
  <si>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</si>
  <si>
    <t>BORNO</t>
  </si>
  <si>
    <t>(July 2017-July 2018)</t>
  </si>
  <si>
    <t>June 2018-July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</si>
</sst>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u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2" fillId="0" borderId="0"/>
    <xf numFmtId="0" fontId="13" fillId="0" borderId="0"/>
    <xf numFmtId="0" fontId="2" fillId="0" borderId="0"/>
    <xf numFmtId="0" fontId="21" fillId="0" borderId="0"/>
  </cellStyleXfs>
  <cellXfs count="51">
    <xf numFmtId="0" fontId="0" fillId="0" borderId="0" xfId="0"/>
    <xf numFmtId="0" fontId="3" fillId="0" borderId="0" xfId="1" applyFont="1" applyFill="1" applyBorder="1" applyAlignment="1">
      <alignment horizontal="left"/>
    </xf>
    <xf numFmtId="0" fontId="5" fillId="0" borderId="0" xfId="0" applyFont="1"/>
    <xf numFmtId="0" fontId="6" fillId="0" borderId="0" xfId="0" applyFont="1" applyFill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4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right" vertical="center" wrapText="1"/>
    </xf>
    <xf numFmtId="164" fontId="14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/>
    <xf numFmtId="0" fontId="11" fillId="2" borderId="5" xfId="0" applyFont="1" applyFill="1" applyBorder="1" applyAlignment="1">
      <alignment horizontal="right" vertical="center"/>
    </xf>
    <xf numFmtId="164" fontId="15" fillId="2" borderId="0" xfId="0" applyNumberFormat="1" applyFont="1" applyFill="1" applyBorder="1" applyAlignment="1">
      <alignment horizontal="right" vertical="center"/>
    </xf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Fill="1" applyBorder="1" applyAlignment="1">
      <alignment horizontal="right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17" fillId="2" borderId="6" xfId="0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14" fillId="2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2" fontId="4" fillId="0" borderId="0" xfId="2" applyNumberFormat="1" applyFont="1" applyFill="1" applyBorder="1" applyAlignment="1">
      <alignment horizontal="right" wrapText="1"/>
    </xf>
    <xf numFmtId="2" fontId="19" fillId="0" borderId="9" xfId="1" applyNumberFormat="1" applyFont="1" applyFill="1" applyBorder="1" applyAlignment="1">
      <alignment horizontal="right" wrapText="1"/>
    </xf>
    <xf numFmtId="2" fontId="19" fillId="0" borderId="0" xfId="1" applyNumberFormat="1" applyFont="1" applyFill="1" applyBorder="1" applyAlignment="1">
      <alignment horizontal="right" wrapText="1"/>
    </xf>
    <xf numFmtId="2" fontId="1" fillId="0" borderId="1" xfId="1" applyNumberFormat="1" applyFont="1" applyFill="1" applyBorder="1" applyAlignment="1">
      <alignment horizontal="right" wrapText="1"/>
    </xf>
    <xf numFmtId="2" fontId="1" fillId="0" borderId="0" xfId="1" applyNumberFormat="1" applyFont="1" applyFill="1" applyBorder="1" applyAlignment="1">
      <alignment horizontal="right" wrapText="1"/>
    </xf>
    <xf numFmtId="0" fontId="7" fillId="0" borderId="0" xfId="0" applyFont="1" applyBorder="1" applyAlignment="1"/>
    <xf numFmtId="0" fontId="18" fillId="2" borderId="0" xfId="0" applyFont="1" applyFill="1" applyBorder="1"/>
    <xf numFmtId="0" fontId="8" fillId="0" borderId="0" xfId="0" applyFont="1" applyBorder="1" applyAlignment="1"/>
    <xf numFmtId="0" fontId="11" fillId="2" borderId="0" xfId="0" applyFont="1" applyFill="1" applyBorder="1"/>
    <xf numFmtId="0" fontId="6" fillId="0" borderId="0" xfId="0" applyFont="1" applyFill="1" applyBorder="1"/>
    <xf numFmtId="0" fontId="20" fillId="0" borderId="1" xfId="3" applyFont="1" applyFill="1" applyBorder="1" applyAlignment="1">
      <alignment horizontal="left" wrapText="1"/>
    </xf>
    <xf numFmtId="0" fontId="0" fillId="0" borderId="0" xfId="0"/>
    <xf numFmtId="164" fontId="11" fillId="2" borderId="0" xfId="0" applyNumberFormat="1" applyFont="1" applyFill="1" applyAlignment="1">
      <alignment horizontal="center"/>
    </xf>
    <xf numFmtId="2" fontId="1" fillId="0" borderId="1" xfId="1" applyNumberFormat="1" applyFont="1" applyFill="1" applyBorder="1" applyAlignment="1">
      <alignment horizontal="right" wrapText="1"/>
    </xf>
    <xf numFmtId="2" fontId="22" fillId="0" borderId="1" xfId="4" applyNumberFormat="1" applyFont="1" applyFill="1" applyBorder="1" applyAlignment="1">
      <alignment horizontal="right" wrapText="1"/>
    </xf>
    <xf numFmtId="0" fontId="0" fillId="0" borderId="0" xfId="0"/>
    <xf numFmtId="0" fontId="1" fillId="0" borderId="1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/>
    </xf>
    <xf numFmtId="0" fontId="1" fillId="0" borderId="0" xfId="1" applyFont="1" applyFill="1" applyBorder="1" applyAlignment="1"/>
    <xf numFmtId="2" fontId="1" fillId="0" borderId="1" xfId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 wrapText="1"/>
    </xf>
    <xf numFmtId="2" fontId="1" fillId="0" borderId="0" xfId="1" applyNumberFormat="1" applyFont="1" applyFill="1" applyBorder="1" applyAlignment="1">
      <alignment horizontal="right" wrapText="1"/>
    </xf>
    <xf numFmtId="2" fontId="22" fillId="0" borderId="1" xfId="4" applyNumberFormat="1" applyFont="1" applyFill="1" applyBorder="1" applyAlignment="1">
      <alignment horizontal="right" wrapText="1"/>
    </xf>
  </cellXfs>
  <cellStyles count="5">
    <cellStyle name="Normal" xfId="0" builtinId="0"/>
    <cellStyle name="Normal_APRIL 2018 fuel 2" xfId="3" xr:uid="{514C0F74-2371-420F-8776-CAB663F4E525}"/>
    <cellStyle name="Normal_Sheet1" xfId="1" xr:uid="{00000000-0005-0000-0000-000002000000}"/>
    <cellStyle name="Normal_Sheet2" xfId="2" xr:uid="{00000000-0005-0000-0000-000004000000}"/>
    <cellStyle name="Normal_Sheet5" xfId="4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tabSelected="1"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U4" sqref="U4"/>
    </sheetView>
  </sheetViews>
  <sheetFormatPr defaultRowHeight="15" x14ac:dyDescent="0.25"/>
  <cols>
    <col min="1" max="1" width="15.28515625" style="2" customWidth="1"/>
    <col min="2" max="2" width="9.140625" style="2"/>
    <col min="3" max="19" width="9.140625" style="3"/>
    <col min="20" max="20" width="20.85546875" style="22" customWidth="1"/>
    <col min="21" max="21" width="20.7109375" style="22" customWidth="1"/>
    <col min="22" max="16384" width="9.140625" style="2"/>
  </cols>
  <sheetData>
    <row r="1" spans="1:22" ht="15" customHeight="1" x14ac:dyDescent="0.25"/>
    <row r="2" spans="1:22" s="4" customFormat="1" ht="23.25" x14ac:dyDescent="0.35">
      <c r="A2" s="33" t="s">
        <v>43</v>
      </c>
      <c r="B2" s="35"/>
      <c r="C2" s="3"/>
      <c r="D2" s="3"/>
      <c r="E2" s="3"/>
      <c r="F2" s="3"/>
      <c r="G2" s="3"/>
      <c r="H2" s="3"/>
      <c r="I2" s="37"/>
      <c r="J2" s="37"/>
      <c r="K2" s="3"/>
      <c r="L2" s="37"/>
      <c r="M2" s="37"/>
      <c r="N2" s="3"/>
      <c r="O2" s="3"/>
      <c r="P2" s="3"/>
      <c r="Q2" s="3"/>
      <c r="R2" s="3"/>
      <c r="S2" s="3"/>
      <c r="T2" s="23"/>
      <c r="U2" s="23"/>
    </row>
    <row r="3" spans="1:22" s="13" customFormat="1" ht="19.5" thickBot="1" x14ac:dyDescent="0.35">
      <c r="A3" s="34" t="s">
        <v>42</v>
      </c>
      <c r="B3" s="36"/>
      <c r="I3" s="36"/>
      <c r="J3" s="36"/>
      <c r="L3" s="36"/>
      <c r="M3" s="36"/>
      <c r="T3" s="24" t="s">
        <v>40</v>
      </c>
      <c r="U3" s="24" t="s">
        <v>41</v>
      </c>
    </row>
    <row r="4" spans="1:22" s="19" customFormat="1" ht="15.75" thickBot="1" x14ac:dyDescent="0.3">
      <c r="A4" s="16" t="s">
        <v>44</v>
      </c>
      <c r="B4" s="17">
        <v>42370</v>
      </c>
      <c r="C4" s="18">
        <v>42795</v>
      </c>
      <c r="D4" s="18">
        <v>42826</v>
      </c>
      <c r="E4" s="18">
        <v>42856</v>
      </c>
      <c r="F4" s="18">
        <v>42887</v>
      </c>
      <c r="G4" s="18">
        <v>42917</v>
      </c>
      <c r="H4" s="18">
        <v>42948</v>
      </c>
      <c r="I4" s="18">
        <v>42979</v>
      </c>
      <c r="J4" s="20">
        <v>43009</v>
      </c>
      <c r="K4" s="20">
        <v>43040</v>
      </c>
      <c r="L4" s="20">
        <v>43070</v>
      </c>
      <c r="M4" s="20">
        <v>43101</v>
      </c>
      <c r="N4" s="20">
        <v>43132</v>
      </c>
      <c r="O4" s="20">
        <v>43160</v>
      </c>
      <c r="P4" s="20">
        <v>43191</v>
      </c>
      <c r="Q4" s="20">
        <v>43221</v>
      </c>
      <c r="R4" s="20">
        <v>43252</v>
      </c>
      <c r="S4" s="20">
        <v>43282</v>
      </c>
      <c r="T4" s="24" t="s">
        <v>48</v>
      </c>
      <c r="U4" s="24" t="s">
        <v>49</v>
      </c>
    </row>
    <row r="5" spans="1:22" ht="15.75" thickBot="1" x14ac:dyDescent="0.3">
      <c r="A5" s="5" t="s">
        <v>0</v>
      </c>
      <c r="B5" s="6">
        <v>129.30000000000001</v>
      </c>
      <c r="C5" s="8">
        <v>150.42857142857142</v>
      </c>
      <c r="D5" s="8">
        <v>148.5</v>
      </c>
      <c r="E5" s="8">
        <v>151.9375</v>
      </c>
      <c r="F5" s="8">
        <v>149.6875</v>
      </c>
      <c r="G5" s="8">
        <v>147</v>
      </c>
      <c r="H5" s="8">
        <v>144.666666666667</v>
      </c>
      <c r="I5" s="7">
        <v>144.5</v>
      </c>
      <c r="J5" s="21">
        <v>147.85714285714286</v>
      </c>
      <c r="K5" s="28">
        <v>147.5</v>
      </c>
      <c r="L5" s="29">
        <v>220.4</v>
      </c>
      <c r="M5" s="31">
        <v>227.5</v>
      </c>
      <c r="N5" s="32">
        <v>191.125</v>
      </c>
      <c r="O5" s="32">
        <v>164.5</v>
      </c>
      <c r="P5" s="32">
        <v>147.55000000000001</v>
      </c>
      <c r="Q5" s="32">
        <v>145.44999999999999</v>
      </c>
      <c r="R5" s="32">
        <v>146.33333333333334</v>
      </c>
      <c r="S5" s="42">
        <v>146.5</v>
      </c>
      <c r="T5" s="25">
        <f>(S5-G5)/G5*100</f>
        <v>-0.3401360544217687</v>
      </c>
      <c r="U5" s="25">
        <f>(S5-R5)/R5*100</f>
        <v>0.11389521640090468</v>
      </c>
      <c r="V5" s="38"/>
    </row>
    <row r="6" spans="1:22" ht="15.75" thickBot="1" x14ac:dyDescent="0.3">
      <c r="A6" s="5" t="s">
        <v>1</v>
      </c>
      <c r="B6" s="6">
        <v>99.6</v>
      </c>
      <c r="C6" s="8">
        <v>145</v>
      </c>
      <c r="D6" s="8">
        <v>145</v>
      </c>
      <c r="E6" s="8">
        <v>145</v>
      </c>
      <c r="F6" s="8">
        <v>145</v>
      </c>
      <c r="G6" s="8">
        <v>145</v>
      </c>
      <c r="H6" s="8">
        <v>143.5</v>
      </c>
      <c r="I6" s="7">
        <v>142</v>
      </c>
      <c r="J6" s="21">
        <v>144</v>
      </c>
      <c r="K6" s="28">
        <v>144</v>
      </c>
      <c r="L6" s="29">
        <v>146.53333333333333</v>
      </c>
      <c r="M6" s="31">
        <v>160</v>
      </c>
      <c r="N6" s="32">
        <v>145</v>
      </c>
      <c r="O6" s="32">
        <v>145</v>
      </c>
      <c r="P6" s="32">
        <v>144.94999999999999</v>
      </c>
      <c r="Q6" s="32">
        <v>144.96</v>
      </c>
      <c r="R6" s="32">
        <v>144.5</v>
      </c>
      <c r="S6" s="42">
        <v>145</v>
      </c>
      <c r="T6" s="25">
        <f t="shared" ref="T6:T42" si="0">(S6-G6)/G6*100</f>
        <v>0</v>
      </c>
      <c r="U6" s="25">
        <f t="shared" ref="U6:U42" si="1">(S6-R6)/R6*100</f>
        <v>0.34602076124567477</v>
      </c>
      <c r="V6" s="38"/>
    </row>
    <row r="7" spans="1:22" ht="15.75" thickBot="1" x14ac:dyDescent="0.3">
      <c r="A7" s="5" t="s">
        <v>2</v>
      </c>
      <c r="B7" s="6">
        <v>93.5</v>
      </c>
      <c r="C7" s="8">
        <v>153.33333333333334</v>
      </c>
      <c r="D7" s="8">
        <v>156.66666666666666</v>
      </c>
      <c r="E7" s="8">
        <v>160</v>
      </c>
      <c r="F7" s="8">
        <v>162.5</v>
      </c>
      <c r="G7" s="8">
        <v>160</v>
      </c>
      <c r="H7" s="8">
        <v>144</v>
      </c>
      <c r="I7" s="7">
        <v>143</v>
      </c>
      <c r="J7" s="21">
        <v>146.66666666666666</v>
      </c>
      <c r="K7" s="28">
        <v>145</v>
      </c>
      <c r="L7" s="29">
        <v>170</v>
      </c>
      <c r="M7" s="31">
        <v>170</v>
      </c>
      <c r="N7" s="32">
        <v>150</v>
      </c>
      <c r="O7" s="32">
        <v>173</v>
      </c>
      <c r="P7" s="32">
        <v>160.33000000000001</v>
      </c>
      <c r="Q7" s="32">
        <v>150.11000000000001</v>
      </c>
      <c r="R7" s="32">
        <v>145</v>
      </c>
      <c r="S7" s="42">
        <v>145.28571428571399</v>
      </c>
      <c r="T7" s="25">
        <f t="shared" si="0"/>
        <v>-9.1964285714287541</v>
      </c>
      <c r="U7" s="25">
        <f t="shared" si="1"/>
        <v>0.19704433497516782</v>
      </c>
      <c r="V7" s="38"/>
    </row>
    <row r="8" spans="1:22" ht="15.75" thickBot="1" x14ac:dyDescent="0.3">
      <c r="A8" s="5" t="s">
        <v>3</v>
      </c>
      <c r="B8" s="6">
        <v>120</v>
      </c>
      <c r="C8" s="8">
        <v>149.28571428571428</v>
      </c>
      <c r="D8" s="8">
        <v>147.5</v>
      </c>
      <c r="E8" s="8">
        <v>149.375</v>
      </c>
      <c r="F8" s="8">
        <v>149.58333333333334</v>
      </c>
      <c r="G8" s="8">
        <v>145</v>
      </c>
      <c r="H8" s="8">
        <v>144.55000000000001</v>
      </c>
      <c r="I8" s="7">
        <v>143.272727272727</v>
      </c>
      <c r="J8" s="21">
        <v>146</v>
      </c>
      <c r="K8" s="28">
        <v>150.33000000000001</v>
      </c>
      <c r="L8" s="29">
        <v>166.5</v>
      </c>
      <c r="M8" s="31">
        <v>201.25</v>
      </c>
      <c r="N8" s="32">
        <v>183.88888888888889</v>
      </c>
      <c r="O8" s="32">
        <v>164</v>
      </c>
      <c r="P8" s="32">
        <v>154</v>
      </c>
      <c r="Q8" s="32">
        <v>159.44</v>
      </c>
      <c r="R8" s="32">
        <v>145</v>
      </c>
      <c r="S8" s="42">
        <v>145.583333333333</v>
      </c>
      <c r="T8" s="25">
        <f t="shared" si="0"/>
        <v>0.402298850574484</v>
      </c>
      <c r="U8" s="25">
        <f t="shared" si="1"/>
        <v>0.402298850574484</v>
      </c>
      <c r="V8" s="38"/>
    </row>
    <row r="9" spans="1:22" ht="15.75" thickBot="1" x14ac:dyDescent="0.3">
      <c r="A9" s="5" t="s">
        <v>4</v>
      </c>
      <c r="B9" s="6">
        <v>119.8</v>
      </c>
      <c r="C9" s="8">
        <v>148</v>
      </c>
      <c r="D9" s="8">
        <v>147.72727272727272</v>
      </c>
      <c r="E9" s="8">
        <v>147.88888888888889</v>
      </c>
      <c r="F9" s="8">
        <v>148.33333333333334</v>
      </c>
      <c r="G9" s="8">
        <v>147.14285714285714</v>
      </c>
      <c r="H9" s="8">
        <v>144.642857142857</v>
      </c>
      <c r="I9" s="7">
        <v>144.13333333333301</v>
      </c>
      <c r="J9" s="21">
        <v>145.71428571428572</v>
      </c>
      <c r="K9" s="28">
        <v>145.86000000000001</v>
      </c>
      <c r="L9" s="30">
        <v>210</v>
      </c>
      <c r="M9" s="31">
        <v>211.66666666666666</v>
      </c>
      <c r="N9" s="32">
        <v>183.66666666666666</v>
      </c>
      <c r="O9" s="32">
        <v>166.88</v>
      </c>
      <c r="P9" s="32">
        <v>151.33000000000001</v>
      </c>
      <c r="Q9" s="32">
        <v>150.87</v>
      </c>
      <c r="R9" s="32">
        <v>151.42857142857142</v>
      </c>
      <c r="S9" s="42">
        <v>145.84615384615401</v>
      </c>
      <c r="T9" s="25">
        <f t="shared" si="0"/>
        <v>-0.88125466766232041</v>
      </c>
      <c r="U9" s="25">
        <f t="shared" si="1"/>
        <v>-3.6865021770680988</v>
      </c>
      <c r="V9" s="38"/>
    </row>
    <row r="10" spans="1:22" ht="15.75" thickBot="1" x14ac:dyDescent="0.3">
      <c r="A10" s="5" t="s">
        <v>5</v>
      </c>
      <c r="B10" s="6">
        <v>117.3</v>
      </c>
      <c r="C10" s="8">
        <v>147.75</v>
      </c>
      <c r="D10" s="8">
        <v>150.45454545454547</v>
      </c>
      <c r="E10" s="8">
        <v>147.5</v>
      </c>
      <c r="F10" s="8">
        <v>152.5</v>
      </c>
      <c r="G10" s="8">
        <v>145.375</v>
      </c>
      <c r="H10" s="8">
        <v>145</v>
      </c>
      <c r="I10" s="7">
        <v>144.625</v>
      </c>
      <c r="J10" s="21">
        <v>147.375</v>
      </c>
      <c r="K10" s="28">
        <v>144.9</v>
      </c>
      <c r="L10" s="29">
        <v>159.75</v>
      </c>
      <c r="M10" s="31">
        <v>186.875</v>
      </c>
      <c r="N10" s="32">
        <v>151</v>
      </c>
      <c r="O10" s="32">
        <v>145.57</v>
      </c>
      <c r="P10" s="32">
        <v>144.16999999999999</v>
      </c>
      <c r="Q10" s="32">
        <v>144.93</v>
      </c>
      <c r="R10" s="32">
        <v>147.9</v>
      </c>
      <c r="S10" s="42">
        <v>145.4</v>
      </c>
      <c r="T10" s="25">
        <f t="shared" si="0"/>
        <v>1.7196904557183618E-2</v>
      </c>
      <c r="U10" s="25">
        <f t="shared" si="1"/>
        <v>-1.6903313049357673</v>
      </c>
      <c r="V10" s="38"/>
    </row>
    <row r="11" spans="1:22" ht="15.75" thickBot="1" x14ac:dyDescent="0.3">
      <c r="A11" s="5" t="s">
        <v>6</v>
      </c>
      <c r="B11" s="6">
        <v>96.1</v>
      </c>
      <c r="C11" s="8">
        <v>161.25</v>
      </c>
      <c r="D11" s="8">
        <v>159.09090909090909</v>
      </c>
      <c r="E11" s="8">
        <v>153.46153846153845</v>
      </c>
      <c r="F11" s="8">
        <v>160.35714285714286</v>
      </c>
      <c r="G11" s="8">
        <v>145</v>
      </c>
      <c r="H11" s="8">
        <v>144.75</v>
      </c>
      <c r="I11" s="7">
        <v>147.08333333333334</v>
      </c>
      <c r="J11" s="21">
        <v>147.08333333333334</v>
      </c>
      <c r="K11" s="28">
        <v>150.5</v>
      </c>
      <c r="L11" s="29">
        <v>172.69230769230768</v>
      </c>
      <c r="M11" s="31">
        <v>187.14285714285714</v>
      </c>
      <c r="N11" s="32">
        <v>206.81818181818181</v>
      </c>
      <c r="O11" s="32">
        <v>178</v>
      </c>
      <c r="P11" s="32">
        <v>158</v>
      </c>
      <c r="Q11" s="32">
        <v>154.62</v>
      </c>
      <c r="R11" s="32">
        <v>152.91666666666666</v>
      </c>
      <c r="S11" s="42">
        <v>151.666666666667</v>
      </c>
      <c r="T11" s="25">
        <f t="shared" si="0"/>
        <v>4.5977011494255162</v>
      </c>
      <c r="U11" s="25">
        <f t="shared" si="1"/>
        <v>-0.81743869209786968</v>
      </c>
      <c r="V11" s="38"/>
    </row>
    <row r="12" spans="1:22" ht="15.75" thickBot="1" x14ac:dyDescent="0.3">
      <c r="A12" s="5" t="s">
        <v>7</v>
      </c>
      <c r="B12" s="6">
        <v>121.7</v>
      </c>
      <c r="C12" s="8">
        <v>152.5</v>
      </c>
      <c r="D12" s="8">
        <v>155</v>
      </c>
      <c r="E12" s="8">
        <v>158.18181818181819</v>
      </c>
      <c r="F12" s="8">
        <v>151.25</v>
      </c>
      <c r="G12" s="8">
        <v>159.09090909090909</v>
      </c>
      <c r="H12" s="8">
        <v>143.5</v>
      </c>
      <c r="I12" s="7">
        <v>143.625</v>
      </c>
      <c r="J12" s="21">
        <v>150.83333333333334</v>
      </c>
      <c r="K12" s="28">
        <v>145.5</v>
      </c>
      <c r="L12" s="29">
        <v>172.66666666666666</v>
      </c>
      <c r="M12" s="31">
        <v>223.33333333333334</v>
      </c>
      <c r="N12" s="32">
        <v>155</v>
      </c>
      <c r="O12" s="32">
        <v>153.53</v>
      </c>
      <c r="P12" s="32">
        <v>156.25</v>
      </c>
      <c r="Q12" s="32">
        <v>160.31</v>
      </c>
      <c r="R12" s="32">
        <v>146.42857142857142</v>
      </c>
      <c r="S12" s="42">
        <v>146.30000000000001</v>
      </c>
      <c r="T12" s="25">
        <f t="shared" si="0"/>
        <v>-8.0399999999999938</v>
      </c>
      <c r="U12" s="25">
        <f t="shared" si="1"/>
        <v>-8.7804878048764412E-2</v>
      </c>
      <c r="V12" s="38"/>
    </row>
    <row r="13" spans="1:22" ht="15.75" thickBot="1" x14ac:dyDescent="0.3">
      <c r="A13" s="5" t="s">
        <v>8</v>
      </c>
      <c r="B13" s="6">
        <v>96.4</v>
      </c>
      <c r="C13" s="8">
        <v>151</v>
      </c>
      <c r="D13" s="8">
        <v>160.45454545454547</v>
      </c>
      <c r="E13" s="8">
        <v>160</v>
      </c>
      <c r="F13" s="8">
        <v>152.91666666666666</v>
      </c>
      <c r="G13" s="8">
        <v>160.45454545454547</v>
      </c>
      <c r="H13" s="8">
        <v>144.54545454545499</v>
      </c>
      <c r="I13" s="7">
        <v>144.4</v>
      </c>
      <c r="J13" s="21">
        <v>145.23076923076923</v>
      </c>
      <c r="K13" s="28">
        <v>147</v>
      </c>
      <c r="L13" s="29">
        <v>159.44444444444446</v>
      </c>
      <c r="M13" s="31">
        <v>185.47619047619048</v>
      </c>
      <c r="N13" s="32">
        <v>200.28571428571399</v>
      </c>
      <c r="O13" s="32">
        <v>169.55</v>
      </c>
      <c r="P13" s="32">
        <v>160</v>
      </c>
      <c r="Q13" s="32">
        <v>166.08</v>
      </c>
      <c r="R13" s="32">
        <v>162.16666666666666</v>
      </c>
      <c r="S13" s="42">
        <v>155</v>
      </c>
      <c r="T13" s="25">
        <f t="shared" si="0"/>
        <v>-3.3994334277620477</v>
      </c>
      <c r="U13" s="25">
        <f t="shared" si="1"/>
        <v>-4.4193216855087298</v>
      </c>
      <c r="V13" s="38"/>
    </row>
    <row r="14" spans="1:22" ht="15.75" thickBot="1" x14ac:dyDescent="0.3">
      <c r="A14" s="5" t="s">
        <v>9</v>
      </c>
      <c r="B14" s="6">
        <v>115.2</v>
      </c>
      <c r="C14" s="8">
        <v>148.07692307692307</v>
      </c>
      <c r="D14" s="8">
        <v>147.8125</v>
      </c>
      <c r="E14" s="8">
        <v>149.64285714285714</v>
      </c>
      <c r="F14" s="8">
        <v>148.42105263157896</v>
      </c>
      <c r="G14" s="8">
        <v>145</v>
      </c>
      <c r="H14" s="8">
        <v>143.36842105263199</v>
      </c>
      <c r="I14" s="7">
        <v>144</v>
      </c>
      <c r="J14" s="21">
        <v>148.4</v>
      </c>
      <c r="K14" s="28">
        <v>145</v>
      </c>
      <c r="L14" s="29">
        <v>207.142857142857</v>
      </c>
      <c r="M14" s="31">
        <v>175.38461538461539</v>
      </c>
      <c r="N14" s="32">
        <v>187.63157894736841</v>
      </c>
      <c r="O14" s="32">
        <v>174.5</v>
      </c>
      <c r="P14" s="32">
        <v>154.5</v>
      </c>
      <c r="Q14" s="32">
        <v>151.58000000000001</v>
      </c>
      <c r="R14" s="32">
        <v>145.75</v>
      </c>
      <c r="S14" s="42">
        <v>145.555555555556</v>
      </c>
      <c r="T14" s="25">
        <f t="shared" si="0"/>
        <v>0.38314176245241216</v>
      </c>
      <c r="U14" s="25">
        <f t="shared" si="1"/>
        <v>-0.1334095673715282</v>
      </c>
      <c r="V14" s="38"/>
    </row>
    <row r="15" spans="1:22" ht="15.75" thickBot="1" x14ac:dyDescent="0.3">
      <c r="A15" s="5" t="s">
        <v>10</v>
      </c>
      <c r="B15" s="6">
        <v>98.5</v>
      </c>
      <c r="C15" s="8">
        <v>145</v>
      </c>
      <c r="D15" s="8">
        <v>145.90909090909091</v>
      </c>
      <c r="E15" s="8">
        <v>145</v>
      </c>
      <c r="F15" s="8">
        <v>145.83333333333334</v>
      </c>
      <c r="G15" s="8">
        <v>145</v>
      </c>
      <c r="H15" s="8">
        <v>144.66666666666666</v>
      </c>
      <c r="I15" s="7">
        <v>144.61538461538461</v>
      </c>
      <c r="J15" s="21">
        <v>145</v>
      </c>
      <c r="K15" s="28">
        <v>145.86000000000001</v>
      </c>
      <c r="L15" s="29">
        <v>175</v>
      </c>
      <c r="M15" s="31">
        <v>202.64705882352942</v>
      </c>
      <c r="N15" s="32">
        <v>170.71428571428572</v>
      </c>
      <c r="O15" s="32">
        <v>171.5</v>
      </c>
      <c r="P15" s="32">
        <v>146.66999999999999</v>
      </c>
      <c r="Q15" s="32">
        <v>147.69</v>
      </c>
      <c r="R15" s="32">
        <v>145</v>
      </c>
      <c r="S15" s="41">
        <v>145</v>
      </c>
      <c r="T15" s="25">
        <f t="shared" si="0"/>
        <v>0</v>
      </c>
      <c r="U15" s="25">
        <f t="shared" si="1"/>
        <v>0</v>
      </c>
      <c r="V15" s="38"/>
    </row>
    <row r="16" spans="1:22" ht="15.75" thickBot="1" x14ac:dyDescent="0.3">
      <c r="A16" s="5" t="s">
        <v>11</v>
      </c>
      <c r="B16" s="6">
        <v>132.1</v>
      </c>
      <c r="C16" s="8">
        <v>152.14285714285714</v>
      </c>
      <c r="D16" s="8">
        <v>157.5</v>
      </c>
      <c r="E16" s="8">
        <v>152.5</v>
      </c>
      <c r="F16" s="8">
        <v>156.42857142857142</v>
      </c>
      <c r="G16" s="8">
        <v>147.85714285714286</v>
      </c>
      <c r="H16" s="8">
        <v>144.28571428571399</v>
      </c>
      <c r="I16" s="7">
        <v>145.5</v>
      </c>
      <c r="J16" s="21">
        <v>148.57142857142858</v>
      </c>
      <c r="K16" s="28">
        <v>148.57</v>
      </c>
      <c r="L16" s="29">
        <v>162.5</v>
      </c>
      <c r="M16" s="31">
        <v>220.65217391304347</v>
      </c>
      <c r="N16" s="32">
        <v>178.125</v>
      </c>
      <c r="O16" s="32">
        <v>160.83000000000001</v>
      </c>
      <c r="P16" s="32">
        <v>147.86000000000001</v>
      </c>
      <c r="Q16" s="32">
        <v>146.13999999999999</v>
      </c>
      <c r="R16" s="32">
        <v>146.14285714285714</v>
      </c>
      <c r="S16" s="42">
        <v>145.875</v>
      </c>
      <c r="T16" s="25">
        <f t="shared" si="0"/>
        <v>-1.3405797101449302</v>
      </c>
      <c r="U16" s="25">
        <f t="shared" si="1"/>
        <v>-0.18328445747800309</v>
      </c>
      <c r="V16" s="38"/>
    </row>
    <row r="17" spans="1:22" ht="15.75" thickBot="1" x14ac:dyDescent="0.3">
      <c r="A17" s="5" t="s">
        <v>12</v>
      </c>
      <c r="B17" s="6">
        <v>100.3</v>
      </c>
      <c r="C17" s="8">
        <v>149.61538461538461</v>
      </c>
      <c r="D17" s="8">
        <v>150.33333333333334</v>
      </c>
      <c r="E17" s="8">
        <v>145.33333333333334</v>
      </c>
      <c r="F17" s="8">
        <v>145</v>
      </c>
      <c r="G17" s="8">
        <v>145</v>
      </c>
      <c r="H17" s="8">
        <v>144.833333333333</v>
      </c>
      <c r="I17" s="7">
        <v>144.85714285714286</v>
      </c>
      <c r="J17" s="21">
        <v>145.05882352941177</v>
      </c>
      <c r="K17" s="28">
        <v>145.75</v>
      </c>
      <c r="L17" s="29">
        <v>170</v>
      </c>
      <c r="M17" s="31">
        <v>220</v>
      </c>
      <c r="N17" s="32">
        <v>190.3125</v>
      </c>
      <c r="O17" s="32">
        <v>172.11</v>
      </c>
      <c r="P17" s="32">
        <v>152.11000000000001</v>
      </c>
      <c r="Q17" s="32">
        <v>145.36000000000001</v>
      </c>
      <c r="R17" s="32">
        <v>145</v>
      </c>
      <c r="S17" s="42">
        <v>145</v>
      </c>
      <c r="T17" s="25">
        <f t="shared" si="0"/>
        <v>0</v>
      </c>
      <c r="U17" s="25">
        <f t="shared" si="1"/>
        <v>0</v>
      </c>
      <c r="V17" s="38"/>
    </row>
    <row r="18" spans="1:22" ht="15.75" thickBot="1" x14ac:dyDescent="0.3">
      <c r="A18" s="5" t="s">
        <v>13</v>
      </c>
      <c r="B18" s="6">
        <v>106.1</v>
      </c>
      <c r="C18" s="8">
        <v>145</v>
      </c>
      <c r="D18" s="8">
        <v>145</v>
      </c>
      <c r="E18" s="8">
        <v>145</v>
      </c>
      <c r="F18" s="8">
        <v>145</v>
      </c>
      <c r="G18" s="8">
        <v>145</v>
      </c>
      <c r="H18" s="8">
        <v>144.65</v>
      </c>
      <c r="I18" s="7">
        <v>143.06666666666666</v>
      </c>
      <c r="J18" s="21">
        <v>143.73333333333332</v>
      </c>
      <c r="K18" s="28">
        <v>146.16999999999999</v>
      </c>
      <c r="L18" s="29">
        <v>146</v>
      </c>
      <c r="M18" s="31">
        <v>160.23529411764707</v>
      </c>
      <c r="N18" s="32">
        <v>181.1764705882353</v>
      </c>
      <c r="O18" s="32">
        <v>173.89</v>
      </c>
      <c r="P18" s="32">
        <v>145</v>
      </c>
      <c r="Q18" s="32">
        <v>147.71</v>
      </c>
      <c r="R18" s="32">
        <v>145.31578947368399</v>
      </c>
      <c r="S18" s="42">
        <v>145</v>
      </c>
      <c r="T18" s="25">
        <f t="shared" si="0"/>
        <v>0</v>
      </c>
      <c r="U18" s="25">
        <f t="shared" si="1"/>
        <v>-0.21731256791002748</v>
      </c>
      <c r="V18" s="38"/>
    </row>
    <row r="19" spans="1:22" ht="15.75" thickBot="1" x14ac:dyDescent="0.3">
      <c r="A19" s="5" t="s">
        <v>14</v>
      </c>
      <c r="B19" s="6">
        <v>128.30000000000001</v>
      </c>
      <c r="C19" s="8">
        <v>154.52380952380952</v>
      </c>
      <c r="D19" s="8">
        <v>152.89473684210526</v>
      </c>
      <c r="E19" s="8">
        <v>151.95652173913044</v>
      </c>
      <c r="F19" s="8">
        <v>154.47826086956522</v>
      </c>
      <c r="G19" s="8">
        <v>149</v>
      </c>
      <c r="H19" s="8">
        <v>145</v>
      </c>
      <c r="I19" s="7">
        <v>145.84782608695653</v>
      </c>
      <c r="J19" s="21">
        <v>147.17391304347825</v>
      </c>
      <c r="K19" s="28">
        <v>145</v>
      </c>
      <c r="L19" s="29">
        <v>200.5</v>
      </c>
      <c r="M19" s="31">
        <v>183.11764705882354</v>
      </c>
      <c r="N19" s="32">
        <v>163.863636363636</v>
      </c>
      <c r="O19" s="32">
        <v>169.13</v>
      </c>
      <c r="P19" s="32">
        <v>148.91</v>
      </c>
      <c r="Q19" s="32">
        <v>150.30000000000001</v>
      </c>
      <c r="R19" s="32">
        <v>153.05263157894737</v>
      </c>
      <c r="S19" s="42">
        <v>149.44</v>
      </c>
      <c r="T19" s="25">
        <f t="shared" si="0"/>
        <v>0.29530201342281726</v>
      </c>
      <c r="U19" s="25">
        <f t="shared" si="1"/>
        <v>-2.3603851444291633</v>
      </c>
      <c r="V19" s="38"/>
    </row>
    <row r="20" spans="1:22" ht="15.75" thickBot="1" x14ac:dyDescent="0.3">
      <c r="A20" s="5" t="s">
        <v>15</v>
      </c>
      <c r="B20" s="6">
        <v>99.9</v>
      </c>
      <c r="C20" s="8">
        <v>145</v>
      </c>
      <c r="D20" s="8">
        <v>152.72727272727272</v>
      </c>
      <c r="E20" s="8">
        <v>172.5</v>
      </c>
      <c r="F20" s="8">
        <v>167.5</v>
      </c>
      <c r="G20" s="8">
        <v>152.72727272727272</v>
      </c>
      <c r="H20" s="8">
        <v>144</v>
      </c>
      <c r="I20" s="7">
        <v>145</v>
      </c>
      <c r="J20" s="21">
        <v>144.80000000000001</v>
      </c>
      <c r="K20" s="28">
        <v>145</v>
      </c>
      <c r="L20" s="29">
        <v>160</v>
      </c>
      <c r="M20" s="31">
        <v>157.72727272727272</v>
      </c>
      <c r="N20" s="32">
        <v>153.5</v>
      </c>
      <c r="O20" s="32">
        <v>154.13</v>
      </c>
      <c r="P20" s="32">
        <v>154.43</v>
      </c>
      <c r="Q20" s="32">
        <v>153.66999999999999</v>
      </c>
      <c r="R20" s="32">
        <v>150.25</v>
      </c>
      <c r="S20" s="42">
        <v>142.78571428571399</v>
      </c>
      <c r="T20" s="25">
        <f t="shared" si="0"/>
        <v>-6.5093537414967857</v>
      </c>
      <c r="U20" s="25">
        <f t="shared" si="1"/>
        <v>-4.9679106251487566</v>
      </c>
      <c r="V20" s="38"/>
    </row>
    <row r="21" spans="1:22" ht="15.75" thickBot="1" x14ac:dyDescent="0.3">
      <c r="A21" s="5" t="s">
        <v>16</v>
      </c>
      <c r="B21" s="6">
        <v>131</v>
      </c>
      <c r="C21" s="8">
        <v>149.47368421052633</v>
      </c>
      <c r="D21" s="8">
        <v>148.94736842105263</v>
      </c>
      <c r="E21" s="8">
        <v>148.8095238095238</v>
      </c>
      <c r="F21" s="8">
        <v>147.60869565217391</v>
      </c>
      <c r="G21" s="8">
        <v>147.4</v>
      </c>
      <c r="H21" s="8">
        <v>143.4</v>
      </c>
      <c r="I21" s="7">
        <v>145.10869565217399</v>
      </c>
      <c r="J21" s="21">
        <v>147.75</v>
      </c>
      <c r="K21" s="28">
        <v>144.4</v>
      </c>
      <c r="L21" s="29">
        <v>160.58823529411765</v>
      </c>
      <c r="M21" s="31">
        <v>172.92307692307693</v>
      </c>
      <c r="N21" s="32">
        <v>200.826086956522</v>
      </c>
      <c r="O21" s="32">
        <v>173.86</v>
      </c>
      <c r="P21" s="32">
        <v>149.4</v>
      </c>
      <c r="Q21" s="32">
        <v>149.5</v>
      </c>
      <c r="R21" s="32">
        <v>149.77272727272728</v>
      </c>
      <c r="S21" s="42">
        <v>150.86956521739131</v>
      </c>
      <c r="T21" s="25">
        <f t="shared" si="0"/>
        <v>2.3538434310660148</v>
      </c>
      <c r="U21" s="25">
        <f t="shared" si="1"/>
        <v>0.73233489476809366</v>
      </c>
      <c r="V21" s="38"/>
    </row>
    <row r="22" spans="1:22" ht="15.75" thickBot="1" x14ac:dyDescent="0.3">
      <c r="A22" s="5" t="s">
        <v>17</v>
      </c>
      <c r="B22" s="6">
        <v>104.7</v>
      </c>
      <c r="C22" s="8">
        <v>148.26666666666668</v>
      </c>
      <c r="D22" s="8">
        <v>145.61538461538461</v>
      </c>
      <c r="E22" s="8">
        <v>147.30769230769232</v>
      </c>
      <c r="F22" s="8">
        <v>145.76923076923077</v>
      </c>
      <c r="G22" s="8">
        <v>145.66666666666666</v>
      </c>
      <c r="H22" s="8">
        <v>143.88999999999999</v>
      </c>
      <c r="I22" s="7">
        <v>145.16666666666666</v>
      </c>
      <c r="J22" s="21">
        <v>143.80000000000001</v>
      </c>
      <c r="K22" s="28">
        <v>145.5</v>
      </c>
      <c r="L22" s="29">
        <v>165</v>
      </c>
      <c r="M22" s="31">
        <v>200.255</v>
      </c>
      <c r="N22" s="32">
        <v>150.142857142857</v>
      </c>
      <c r="O22" s="32">
        <v>180.93</v>
      </c>
      <c r="P22" s="32">
        <v>160.46</v>
      </c>
      <c r="Q22" s="32">
        <v>154</v>
      </c>
      <c r="R22" s="32">
        <v>146.29411764705901</v>
      </c>
      <c r="S22" s="41">
        <v>146.29411764705901</v>
      </c>
      <c r="T22" s="25">
        <f t="shared" si="0"/>
        <v>0.43074438013205057</v>
      </c>
      <c r="U22" s="25">
        <f t="shared" si="1"/>
        <v>0</v>
      </c>
      <c r="V22" s="38"/>
    </row>
    <row r="23" spans="1:22" ht="15.75" thickBot="1" x14ac:dyDescent="0.3">
      <c r="A23" s="5" t="s">
        <v>18</v>
      </c>
      <c r="B23" s="6">
        <v>95.7</v>
      </c>
      <c r="C23" s="8">
        <v>153</v>
      </c>
      <c r="D23" s="8">
        <v>145</v>
      </c>
      <c r="E23" s="8">
        <v>148.66666666666666</v>
      </c>
      <c r="F23" s="8">
        <v>148.75</v>
      </c>
      <c r="G23" s="8">
        <v>145</v>
      </c>
      <c r="H23" s="8">
        <v>144.75</v>
      </c>
      <c r="I23" s="7">
        <v>145.53333333333333</v>
      </c>
      <c r="J23" s="21">
        <v>144.83333333333334</v>
      </c>
      <c r="K23" s="28">
        <v>145</v>
      </c>
      <c r="L23" s="29">
        <v>162.8125</v>
      </c>
      <c r="M23" s="31">
        <v>215.90909090909091</v>
      </c>
      <c r="N23" s="32">
        <v>165.857142857143</v>
      </c>
      <c r="O23" s="32">
        <v>147.29</v>
      </c>
      <c r="P23" s="32">
        <v>153.85</v>
      </c>
      <c r="Q23" s="32">
        <v>150.81</v>
      </c>
      <c r="R23" s="32">
        <v>150.75</v>
      </c>
      <c r="S23" s="41">
        <v>150.75</v>
      </c>
      <c r="T23" s="25">
        <f t="shared" si="0"/>
        <v>3.9655172413793105</v>
      </c>
      <c r="U23" s="25">
        <f t="shared" si="1"/>
        <v>0</v>
      </c>
      <c r="V23" s="38"/>
    </row>
    <row r="24" spans="1:22" ht="15.75" thickBot="1" x14ac:dyDescent="0.3">
      <c r="A24" s="5" t="s">
        <v>19</v>
      </c>
      <c r="B24" s="6">
        <v>99.1</v>
      </c>
      <c r="C24" s="8">
        <v>145</v>
      </c>
      <c r="D24" s="8">
        <v>147.91666666666666</v>
      </c>
      <c r="E24" s="8">
        <v>145.41666666666666</v>
      </c>
      <c r="F24" s="8">
        <v>145.26666666666668</v>
      </c>
      <c r="G24" s="8">
        <v>145</v>
      </c>
      <c r="H24" s="8">
        <v>144.230769230769</v>
      </c>
      <c r="I24" s="7">
        <v>144.64285714285714</v>
      </c>
      <c r="J24" s="21">
        <v>144.26666666666668</v>
      </c>
      <c r="K24" s="28">
        <v>144.93</v>
      </c>
      <c r="L24" s="29">
        <v>165</v>
      </c>
      <c r="M24" s="31">
        <v>182.14285714285714</v>
      </c>
      <c r="N24" s="32">
        <v>155</v>
      </c>
      <c r="O24" s="32">
        <v>147.19</v>
      </c>
      <c r="P24" s="32">
        <v>145.16</v>
      </c>
      <c r="Q24" s="32">
        <v>144.87</v>
      </c>
      <c r="R24" s="32">
        <v>145.78571428570999</v>
      </c>
      <c r="S24" s="42">
        <v>144.77777777777777</v>
      </c>
      <c r="T24" s="25">
        <f t="shared" si="0"/>
        <v>-0.15325670498084729</v>
      </c>
      <c r="U24" s="25">
        <f t="shared" si="1"/>
        <v>-0.69138222004171579</v>
      </c>
      <c r="V24" s="38"/>
    </row>
    <row r="25" spans="1:22" ht="15.75" thickBot="1" x14ac:dyDescent="0.3">
      <c r="A25" s="5" t="s">
        <v>20</v>
      </c>
      <c r="B25" s="6">
        <v>95.5</v>
      </c>
      <c r="C25" s="8">
        <v>145.90909090909091</v>
      </c>
      <c r="D25" s="8">
        <v>145.76923076923077</v>
      </c>
      <c r="E25" s="8">
        <v>145</v>
      </c>
      <c r="F25" s="8">
        <v>150.33333333333334</v>
      </c>
      <c r="G25" s="8">
        <v>145</v>
      </c>
      <c r="H25" s="8">
        <v>144.38461538461499</v>
      </c>
      <c r="I25" s="7">
        <v>144.083333333333</v>
      </c>
      <c r="J25" s="21">
        <v>143.72727272727272</v>
      </c>
      <c r="K25" s="28">
        <v>144.08000000000001</v>
      </c>
      <c r="L25" s="29">
        <v>160</v>
      </c>
      <c r="M25" s="31">
        <v>209.31818181818181</v>
      </c>
      <c r="N25" s="32">
        <v>160.15384615384599</v>
      </c>
      <c r="O25" s="32">
        <v>156.66999999999999</v>
      </c>
      <c r="P25" s="32">
        <v>147.83000000000001</v>
      </c>
      <c r="Q25" s="32">
        <v>144.82</v>
      </c>
      <c r="R25" s="32">
        <v>144.945454545454</v>
      </c>
      <c r="S25" s="42">
        <v>144</v>
      </c>
      <c r="T25" s="25">
        <f t="shared" si="0"/>
        <v>-0.68965517241379315</v>
      </c>
      <c r="U25" s="25">
        <f t="shared" si="1"/>
        <v>-0.65228299046625804</v>
      </c>
      <c r="V25" s="38"/>
    </row>
    <row r="26" spans="1:22" ht="15.75" thickBot="1" x14ac:dyDescent="0.3">
      <c r="A26" s="5" t="s">
        <v>21</v>
      </c>
      <c r="B26" s="6">
        <v>117.1</v>
      </c>
      <c r="C26" s="8">
        <v>153.8235294117647</v>
      </c>
      <c r="D26" s="8">
        <v>160.5</v>
      </c>
      <c r="E26" s="8">
        <v>157.94736842105263</v>
      </c>
      <c r="F26" s="8">
        <v>157.05882352941177</v>
      </c>
      <c r="G26" s="8">
        <v>145</v>
      </c>
      <c r="H26" s="8">
        <v>145</v>
      </c>
      <c r="I26" s="7">
        <v>145.61111111111111</v>
      </c>
      <c r="J26" s="21">
        <v>148.55000000000001</v>
      </c>
      <c r="K26" s="28">
        <v>145</v>
      </c>
      <c r="L26" s="29">
        <v>210.07692307692301</v>
      </c>
      <c r="M26" s="31">
        <v>181.33333333333334</v>
      </c>
      <c r="N26" s="32">
        <v>200.25</v>
      </c>
      <c r="O26" s="32">
        <v>177.65</v>
      </c>
      <c r="P26" s="32">
        <v>163.71</v>
      </c>
      <c r="Q26" s="32">
        <v>152.22</v>
      </c>
      <c r="R26" s="32">
        <v>158.23529411764707</v>
      </c>
      <c r="S26" s="42">
        <v>148.41666666666666</v>
      </c>
      <c r="T26" s="25">
        <f t="shared" si="0"/>
        <v>2.356321839080453</v>
      </c>
      <c r="U26" s="25">
        <f t="shared" si="1"/>
        <v>-6.2050805452292579</v>
      </c>
      <c r="V26" s="38"/>
    </row>
    <row r="27" spans="1:22" ht="15.75" thickBot="1" x14ac:dyDescent="0.3">
      <c r="A27" s="5" t="s">
        <v>22</v>
      </c>
      <c r="B27" s="6">
        <v>127.1</v>
      </c>
      <c r="C27" s="8">
        <v>154</v>
      </c>
      <c r="D27" s="8">
        <v>146.5</v>
      </c>
      <c r="E27" s="8">
        <v>148.88888888888889</v>
      </c>
      <c r="F27" s="8">
        <v>148.92857142857142</v>
      </c>
      <c r="G27" s="8">
        <v>146.66666666666666</v>
      </c>
      <c r="H27" s="8">
        <v>144.642857142857</v>
      </c>
      <c r="I27" s="7">
        <v>144.625</v>
      </c>
      <c r="J27" s="21">
        <v>146.66666666666666</v>
      </c>
      <c r="K27" s="28">
        <v>145</v>
      </c>
      <c r="L27" s="29">
        <v>200</v>
      </c>
      <c r="M27" s="31">
        <v>152.83333333333334</v>
      </c>
      <c r="N27" s="32">
        <v>194.8125</v>
      </c>
      <c r="O27" s="32">
        <v>163.33000000000001</v>
      </c>
      <c r="P27" s="32">
        <v>160.79</v>
      </c>
      <c r="Q27" s="32">
        <v>159.16999999999999</v>
      </c>
      <c r="R27" s="32">
        <v>150.90909090909091</v>
      </c>
      <c r="S27" s="42">
        <v>148.88888888888889</v>
      </c>
      <c r="T27" s="25">
        <f t="shared" si="0"/>
        <v>1.5151515151515196</v>
      </c>
      <c r="U27" s="25">
        <f t="shared" si="1"/>
        <v>-1.3386880856760379</v>
      </c>
      <c r="V27" s="38"/>
    </row>
    <row r="28" spans="1:22" ht="15.75" thickBot="1" x14ac:dyDescent="0.3">
      <c r="A28" s="5" t="s">
        <v>23</v>
      </c>
      <c r="B28" s="6">
        <v>112.6</v>
      </c>
      <c r="C28" s="8">
        <v>145</v>
      </c>
      <c r="D28" s="8">
        <v>148.75</v>
      </c>
      <c r="E28" s="8">
        <v>153</v>
      </c>
      <c r="F28" s="8">
        <v>145.45454545454547</v>
      </c>
      <c r="G28" s="8">
        <v>145.85714285714286</v>
      </c>
      <c r="H28" s="8">
        <v>145</v>
      </c>
      <c r="I28" s="7">
        <v>144.1</v>
      </c>
      <c r="J28" s="21">
        <v>145.75</v>
      </c>
      <c r="K28" s="28">
        <v>145</v>
      </c>
      <c r="L28" s="29">
        <v>170</v>
      </c>
      <c r="M28" s="31">
        <v>206.1764705882353</v>
      </c>
      <c r="N28" s="32">
        <v>156.25</v>
      </c>
      <c r="O28" s="32">
        <v>160</v>
      </c>
      <c r="P28" s="32">
        <v>145</v>
      </c>
      <c r="Q28" s="32">
        <v>145.72999999999999</v>
      </c>
      <c r="R28" s="32">
        <v>145.83333333333334</v>
      </c>
      <c r="S28" s="42">
        <v>147.22222222222223</v>
      </c>
      <c r="T28" s="25">
        <f t="shared" si="0"/>
        <v>0.93590162150397371</v>
      </c>
      <c r="U28" s="25">
        <f t="shared" si="1"/>
        <v>0.95238095238095022</v>
      </c>
      <c r="V28" s="38"/>
    </row>
    <row r="29" spans="1:22" ht="15.75" thickBot="1" x14ac:dyDescent="0.3">
      <c r="A29" s="5" t="s">
        <v>24</v>
      </c>
      <c r="B29" s="6">
        <v>91.1</v>
      </c>
      <c r="C29" s="8">
        <v>147.5</v>
      </c>
      <c r="D29" s="8">
        <v>147.94117647058823</v>
      </c>
      <c r="E29" s="8">
        <v>145</v>
      </c>
      <c r="F29" s="8">
        <v>145.65</v>
      </c>
      <c r="G29" s="8">
        <v>145.34</v>
      </c>
      <c r="H29" s="8">
        <v>143.333333333333</v>
      </c>
      <c r="I29" s="7">
        <v>143.18421052631578</v>
      </c>
      <c r="J29" s="21">
        <v>144.33333333333334</v>
      </c>
      <c r="K29" s="28">
        <v>144.33000000000001</v>
      </c>
      <c r="L29" s="29">
        <v>149.86666666666699</v>
      </c>
      <c r="M29" s="31">
        <v>161.42857142857142</v>
      </c>
      <c r="N29" s="32">
        <v>145</v>
      </c>
      <c r="O29" s="32">
        <v>155.25</v>
      </c>
      <c r="P29" s="32">
        <v>148.1</v>
      </c>
      <c r="Q29" s="32">
        <v>145.81</v>
      </c>
      <c r="R29" s="32">
        <v>144.90909090909091</v>
      </c>
      <c r="S29" s="42">
        <v>145.81481481481501</v>
      </c>
      <c r="T29" s="25">
        <f t="shared" si="0"/>
        <v>0.32669245549401754</v>
      </c>
      <c r="U29" s="25">
        <f t="shared" si="1"/>
        <v>0.62502904410069782</v>
      </c>
      <c r="V29" s="38"/>
    </row>
    <row r="30" spans="1:22" ht="15.75" thickBot="1" x14ac:dyDescent="0.3">
      <c r="A30" s="5" t="s">
        <v>25</v>
      </c>
      <c r="B30" s="6">
        <v>120.5</v>
      </c>
      <c r="C30" s="8">
        <v>145.92727272727274</v>
      </c>
      <c r="D30" s="8">
        <v>149.66666666666666</v>
      </c>
      <c r="E30" s="8">
        <v>148.07142857142858</v>
      </c>
      <c r="F30" s="8">
        <v>146.07142857142858</v>
      </c>
      <c r="G30" s="8">
        <v>149.375</v>
      </c>
      <c r="H30" s="8">
        <v>143</v>
      </c>
      <c r="I30" s="7">
        <v>145</v>
      </c>
      <c r="J30" s="21">
        <v>145.66666666666666</v>
      </c>
      <c r="K30" s="28">
        <v>144</v>
      </c>
      <c r="L30" s="29">
        <v>180</v>
      </c>
      <c r="M30" s="31">
        <v>168.125</v>
      </c>
      <c r="N30" s="32">
        <v>150.166666666667</v>
      </c>
      <c r="O30" s="32">
        <v>165.53</v>
      </c>
      <c r="P30" s="32">
        <v>145.91999999999999</v>
      </c>
      <c r="Q30" s="32">
        <v>145.25</v>
      </c>
      <c r="R30" s="32">
        <v>145.142857142857</v>
      </c>
      <c r="S30" s="42">
        <v>145.71428571428572</v>
      </c>
      <c r="T30" s="25">
        <f t="shared" si="0"/>
        <v>-2.4506873879258761</v>
      </c>
      <c r="U30" s="25">
        <f t="shared" si="1"/>
        <v>0.39370078740168146</v>
      </c>
      <c r="V30" s="38"/>
    </row>
    <row r="31" spans="1:22" ht="15.75" thickBot="1" x14ac:dyDescent="0.3">
      <c r="A31" s="5" t="s">
        <v>26</v>
      </c>
      <c r="B31" s="6">
        <v>112.3</v>
      </c>
      <c r="C31" s="8">
        <v>149.44444444444446</v>
      </c>
      <c r="D31" s="8">
        <v>147</v>
      </c>
      <c r="E31" s="8">
        <v>145.55555555555554</v>
      </c>
      <c r="F31" s="8">
        <v>148.69999999999999</v>
      </c>
      <c r="G31" s="8">
        <v>148.375</v>
      </c>
      <c r="H31" s="8">
        <v>144.333333333333</v>
      </c>
      <c r="I31" s="7">
        <v>144.25</v>
      </c>
      <c r="J31" s="21">
        <v>145</v>
      </c>
      <c r="K31" s="28">
        <v>145.5</v>
      </c>
      <c r="L31" s="29">
        <v>170</v>
      </c>
      <c r="M31" s="31">
        <v>176.11111111111111</v>
      </c>
      <c r="N31" s="32">
        <v>155</v>
      </c>
      <c r="O31" s="32">
        <v>165.38</v>
      </c>
      <c r="P31" s="32">
        <v>145.56</v>
      </c>
      <c r="Q31" s="32">
        <v>145.88</v>
      </c>
      <c r="R31" s="32">
        <v>147.27272727272728</v>
      </c>
      <c r="S31" s="42">
        <v>147.272727272727</v>
      </c>
      <c r="T31" s="25">
        <f t="shared" si="0"/>
        <v>-0.74289653059680116</v>
      </c>
      <c r="U31" s="25">
        <f t="shared" si="1"/>
        <v>-1.9298691588545931E-13</v>
      </c>
      <c r="V31" s="38"/>
    </row>
    <row r="32" spans="1:22" ht="15.75" thickBot="1" x14ac:dyDescent="0.3">
      <c r="A32" s="5" t="s">
        <v>36</v>
      </c>
      <c r="B32" s="6">
        <v>92.5</v>
      </c>
      <c r="C32" s="8">
        <v>144.875</v>
      </c>
      <c r="D32" s="8">
        <v>145</v>
      </c>
      <c r="E32" s="8">
        <v>145</v>
      </c>
      <c r="F32" s="8">
        <v>145</v>
      </c>
      <c r="G32" s="8">
        <v>145</v>
      </c>
      <c r="H32" s="8">
        <v>143.5</v>
      </c>
      <c r="I32" s="7">
        <v>142.92307692307693</v>
      </c>
      <c r="J32" s="21">
        <v>144.5625</v>
      </c>
      <c r="K32" s="28">
        <v>144.72999999999999</v>
      </c>
      <c r="L32" s="29">
        <v>168</v>
      </c>
      <c r="M32" s="31">
        <v>203.25</v>
      </c>
      <c r="N32" s="32">
        <v>147.05882352941177</v>
      </c>
      <c r="O32" s="32">
        <v>169.41</v>
      </c>
      <c r="P32" s="32">
        <v>145.31</v>
      </c>
      <c r="Q32" s="32">
        <v>146.94</v>
      </c>
      <c r="R32" s="32">
        <v>147.1875</v>
      </c>
      <c r="S32" s="41">
        <v>147.1875</v>
      </c>
      <c r="T32" s="25">
        <f t="shared" si="0"/>
        <v>1.5086206896551724</v>
      </c>
      <c r="U32" s="25">
        <f t="shared" si="1"/>
        <v>0</v>
      </c>
      <c r="V32" s="38"/>
    </row>
    <row r="33" spans="1:22" ht="15.75" thickBot="1" x14ac:dyDescent="0.3">
      <c r="A33" s="5" t="s">
        <v>27</v>
      </c>
      <c r="B33" s="6">
        <v>120.1</v>
      </c>
      <c r="C33" s="8">
        <v>146.31578947368422</v>
      </c>
      <c r="D33" s="8">
        <v>145.23809523809524</v>
      </c>
      <c r="E33" s="8">
        <v>145.3125</v>
      </c>
      <c r="F33" s="8">
        <v>145.27777777777777</v>
      </c>
      <c r="G33" s="8">
        <v>145</v>
      </c>
      <c r="H33" s="8">
        <v>143.3125</v>
      </c>
      <c r="I33" s="7">
        <v>142.90625</v>
      </c>
      <c r="J33" s="21">
        <v>145.58823529411765</v>
      </c>
      <c r="K33" s="28">
        <v>144.9</v>
      </c>
      <c r="L33" s="29">
        <v>160</v>
      </c>
      <c r="M33" s="31">
        <v>219.375</v>
      </c>
      <c r="N33" s="32">
        <v>187.04545454545453</v>
      </c>
      <c r="O33" s="32">
        <v>162.38</v>
      </c>
      <c r="P33" s="32">
        <v>145.94999999999999</v>
      </c>
      <c r="Q33" s="32">
        <v>145.33000000000001</v>
      </c>
      <c r="R33" s="32">
        <v>145.55000000000001</v>
      </c>
      <c r="S33" s="42">
        <v>146.76470588235301</v>
      </c>
      <c r="T33" s="25">
        <f t="shared" si="0"/>
        <v>1.2170385395538021</v>
      </c>
      <c r="U33" s="25">
        <f t="shared" si="1"/>
        <v>0.83456261240329888</v>
      </c>
      <c r="V33" s="38"/>
    </row>
    <row r="34" spans="1:22" ht="15.75" thickBot="1" x14ac:dyDescent="0.3">
      <c r="A34" s="5" t="s">
        <v>28</v>
      </c>
      <c r="B34" s="6">
        <v>100.5</v>
      </c>
      <c r="C34" s="8">
        <v>144.97368421052633</v>
      </c>
      <c r="D34" s="8">
        <v>145</v>
      </c>
      <c r="E34" s="8">
        <v>145</v>
      </c>
      <c r="F34" s="8">
        <v>145</v>
      </c>
      <c r="G34" s="8">
        <v>145</v>
      </c>
      <c r="H34" s="8">
        <v>145</v>
      </c>
      <c r="I34" s="7">
        <v>142.78571428571428</v>
      </c>
      <c r="J34" s="21">
        <v>144.47058823529412</v>
      </c>
      <c r="K34" s="28">
        <v>144.33000000000001</v>
      </c>
      <c r="L34" s="29">
        <v>168</v>
      </c>
      <c r="M34" s="31">
        <v>228.88888888888889</v>
      </c>
      <c r="N34" s="32">
        <v>154.33333333333334</v>
      </c>
      <c r="O34" s="32">
        <v>145.44</v>
      </c>
      <c r="P34" s="32">
        <v>145.86000000000001</v>
      </c>
      <c r="Q34" s="32">
        <v>145</v>
      </c>
      <c r="R34" s="32">
        <v>145.85</v>
      </c>
      <c r="S34" s="42">
        <v>144.80000000000001</v>
      </c>
      <c r="T34" s="25">
        <f t="shared" si="0"/>
        <v>-0.13793103448275079</v>
      </c>
      <c r="U34" s="25">
        <f t="shared" si="1"/>
        <v>-0.71991772368870965</v>
      </c>
      <c r="V34" s="38"/>
    </row>
    <row r="35" spans="1:22" ht="15.75" thickBot="1" x14ac:dyDescent="0.3">
      <c r="A35" s="5" t="s">
        <v>29</v>
      </c>
      <c r="B35" s="6">
        <v>91.5</v>
      </c>
      <c r="C35" s="8">
        <v>145.69444444444446</v>
      </c>
      <c r="D35" s="8">
        <v>145.25</v>
      </c>
      <c r="E35" s="8">
        <v>145.33333333333334</v>
      </c>
      <c r="F35" s="8">
        <v>145.5</v>
      </c>
      <c r="G35" s="8">
        <v>146.07142857142858</v>
      </c>
      <c r="H35" s="8">
        <v>143.1875</v>
      </c>
      <c r="I35" s="7">
        <v>143.26875000000001</v>
      </c>
      <c r="J35" s="21">
        <v>144.3125</v>
      </c>
      <c r="K35" s="28">
        <v>145.13</v>
      </c>
      <c r="L35" s="29">
        <v>167.5</v>
      </c>
      <c r="M35" s="31">
        <v>199.16666666666666</v>
      </c>
      <c r="N35" s="32">
        <v>165</v>
      </c>
      <c r="O35" s="32">
        <v>149.12</v>
      </c>
      <c r="P35" s="32">
        <v>145.11000000000001</v>
      </c>
      <c r="Q35" s="32">
        <v>145</v>
      </c>
      <c r="R35" s="32">
        <v>144.30000000000001</v>
      </c>
      <c r="S35" s="42">
        <v>144.72222222222223</v>
      </c>
      <c r="T35" s="25">
        <f t="shared" si="0"/>
        <v>-0.92366204835642884</v>
      </c>
      <c r="U35" s="25">
        <f t="shared" si="1"/>
        <v>0.29260029260028908</v>
      </c>
      <c r="V35" s="38"/>
    </row>
    <row r="36" spans="1:22" ht="15.75" thickBot="1" x14ac:dyDescent="0.3">
      <c r="A36" s="5" t="s">
        <v>30</v>
      </c>
      <c r="B36" s="6">
        <v>147.5</v>
      </c>
      <c r="C36" s="8">
        <v>149.6</v>
      </c>
      <c r="D36" s="8">
        <v>146.5</v>
      </c>
      <c r="E36" s="8">
        <v>145.55555555555554</v>
      </c>
      <c r="F36" s="8">
        <v>148.5</v>
      </c>
      <c r="G36" s="8">
        <v>145.77777777777777</v>
      </c>
      <c r="H36" s="8">
        <v>146.4</v>
      </c>
      <c r="I36" s="7">
        <v>145.28571428571399</v>
      </c>
      <c r="J36" s="21">
        <v>145.11111111111111</v>
      </c>
      <c r="K36" s="28">
        <v>143.6</v>
      </c>
      <c r="L36" s="29">
        <v>170</v>
      </c>
      <c r="M36" s="31">
        <v>214.23076923076923</v>
      </c>
      <c r="N36" s="32">
        <v>174.55555555555554</v>
      </c>
      <c r="O36" s="32">
        <v>157.86000000000001</v>
      </c>
      <c r="P36" s="32">
        <v>145</v>
      </c>
      <c r="Q36" s="32">
        <v>145.75</v>
      </c>
      <c r="R36" s="32">
        <v>146.66666666666666</v>
      </c>
      <c r="S36" s="42">
        <v>145</v>
      </c>
      <c r="T36" s="25">
        <f t="shared" si="0"/>
        <v>-0.53353658536584936</v>
      </c>
      <c r="U36" s="25">
        <f t="shared" si="1"/>
        <v>-1.13636363636363</v>
      </c>
      <c r="V36" s="38"/>
    </row>
    <row r="37" spans="1:22" ht="15.75" thickBot="1" x14ac:dyDescent="0.3">
      <c r="A37" s="5" t="s">
        <v>31</v>
      </c>
      <c r="B37" s="6">
        <v>102.5</v>
      </c>
      <c r="C37" s="8">
        <v>151.33333333333334</v>
      </c>
      <c r="D37" s="8">
        <v>149.64285714285714</v>
      </c>
      <c r="E37" s="8">
        <v>157.36842105263159</v>
      </c>
      <c r="F37" s="8">
        <v>145.625</v>
      </c>
      <c r="G37" s="8">
        <v>145.94999999999999</v>
      </c>
      <c r="H37" s="8">
        <v>145.842105263158</v>
      </c>
      <c r="I37" s="7">
        <v>145.55555555555554</v>
      </c>
      <c r="J37" s="21">
        <v>145.35</v>
      </c>
      <c r="K37" s="28">
        <v>147</v>
      </c>
      <c r="L37" s="29">
        <v>160</v>
      </c>
      <c r="M37" s="31">
        <v>197.5</v>
      </c>
      <c r="N37" s="32">
        <v>194.75</v>
      </c>
      <c r="O37" s="32">
        <v>165.94</v>
      </c>
      <c r="P37" s="32">
        <v>155.94</v>
      </c>
      <c r="Q37" s="32">
        <v>150.91</v>
      </c>
      <c r="R37" s="32">
        <v>148.57894736842101</v>
      </c>
      <c r="S37" s="42">
        <v>145.26315789473685</v>
      </c>
      <c r="T37" s="25">
        <f t="shared" si="0"/>
        <v>-0.4706009628387387</v>
      </c>
      <c r="U37" s="25">
        <f t="shared" si="1"/>
        <v>-2.2316684378320617</v>
      </c>
      <c r="V37" s="38"/>
    </row>
    <row r="38" spans="1:22" ht="15.75" thickBot="1" x14ac:dyDescent="0.3">
      <c r="A38" s="5" t="s">
        <v>32</v>
      </c>
      <c r="B38" s="6">
        <v>110.5</v>
      </c>
      <c r="C38" s="8">
        <v>152.85714285714286</v>
      </c>
      <c r="D38" s="8">
        <v>150</v>
      </c>
      <c r="E38" s="8">
        <v>157.85714285714286</v>
      </c>
      <c r="F38" s="8">
        <v>150.71428571428572</v>
      </c>
      <c r="G38" s="8">
        <v>145</v>
      </c>
      <c r="H38" s="8">
        <v>145.28571428571399</v>
      </c>
      <c r="I38" s="7">
        <v>143.57142857142858</v>
      </c>
      <c r="J38" s="21">
        <v>146</v>
      </c>
      <c r="K38" s="28">
        <v>145.88</v>
      </c>
      <c r="L38" s="29">
        <v>168</v>
      </c>
      <c r="M38" s="31">
        <v>205.833333333333</v>
      </c>
      <c r="N38" s="32">
        <v>180.333333333333</v>
      </c>
      <c r="O38" s="32">
        <v>162.86000000000001</v>
      </c>
      <c r="P38" s="32">
        <v>158.33000000000001</v>
      </c>
      <c r="Q38" s="32">
        <v>158.57</v>
      </c>
      <c r="R38" s="32">
        <v>154.19999999999999</v>
      </c>
      <c r="S38" s="42">
        <v>145</v>
      </c>
      <c r="T38" s="25">
        <f t="shared" si="0"/>
        <v>0</v>
      </c>
      <c r="U38" s="25">
        <f t="shared" si="1"/>
        <v>-5.9662775616082939</v>
      </c>
      <c r="V38" s="38"/>
    </row>
    <row r="39" spans="1:22" ht="15.75" thickBot="1" x14ac:dyDescent="0.3">
      <c r="A39" s="5" t="s">
        <v>33</v>
      </c>
      <c r="B39" s="6">
        <v>120.7</v>
      </c>
      <c r="C39" s="8">
        <v>148.04000000000002</v>
      </c>
      <c r="D39" s="8">
        <v>158.63636363636363</v>
      </c>
      <c r="E39" s="8">
        <v>162</v>
      </c>
      <c r="F39" s="8">
        <v>156.25</v>
      </c>
      <c r="G39" s="8">
        <v>157.66999999999999</v>
      </c>
      <c r="H39" s="8">
        <v>145</v>
      </c>
      <c r="I39" s="7">
        <v>146.11111111111111</v>
      </c>
      <c r="J39" s="21">
        <v>145</v>
      </c>
      <c r="K39" s="28">
        <v>146.66</v>
      </c>
      <c r="L39" s="29">
        <v>166.11111111111111</v>
      </c>
      <c r="M39" s="31">
        <v>164.44444444444446</v>
      </c>
      <c r="N39" s="32">
        <v>201.28571428571399</v>
      </c>
      <c r="O39" s="32">
        <v>184.38</v>
      </c>
      <c r="P39" s="32">
        <v>156</v>
      </c>
      <c r="Q39" s="32">
        <v>153.88999999999999</v>
      </c>
      <c r="R39" s="32">
        <v>150.875</v>
      </c>
      <c r="S39" s="42">
        <v>151.81818181818201</v>
      </c>
      <c r="T39" s="25">
        <f t="shared" si="0"/>
        <v>-3.7114341230531971</v>
      </c>
      <c r="U39" s="25">
        <f t="shared" si="1"/>
        <v>0.62514122166164843</v>
      </c>
      <c r="V39" s="38"/>
    </row>
    <row r="40" spans="1:22" ht="15.75" thickBot="1" x14ac:dyDescent="0.3">
      <c r="A40" s="5" t="s">
        <v>34</v>
      </c>
      <c r="B40" s="6">
        <v>96.8</v>
      </c>
      <c r="C40" s="8">
        <v>161.66666666666666</v>
      </c>
      <c r="D40" s="8">
        <v>158.33333333333334</v>
      </c>
      <c r="E40" s="8">
        <v>156.42857142857142</v>
      </c>
      <c r="F40" s="8">
        <v>168</v>
      </c>
      <c r="G40" s="8">
        <v>170</v>
      </c>
      <c r="H40" s="8">
        <v>145.25</v>
      </c>
      <c r="I40" s="7">
        <v>149.66666666666666</v>
      </c>
      <c r="J40" s="21">
        <v>152.5</v>
      </c>
      <c r="K40" s="28">
        <v>145.75</v>
      </c>
      <c r="L40" s="29">
        <v>166</v>
      </c>
      <c r="M40" s="31">
        <v>171</v>
      </c>
      <c r="N40" s="32">
        <v>196.11111111111111</v>
      </c>
      <c r="O40" s="32">
        <v>166.67</v>
      </c>
      <c r="P40" s="32">
        <v>154.16999999999999</v>
      </c>
      <c r="Q40" s="32">
        <v>153.33000000000001</v>
      </c>
      <c r="R40" s="32">
        <v>146.25</v>
      </c>
      <c r="S40" s="42">
        <v>148.75</v>
      </c>
      <c r="T40" s="25">
        <f t="shared" si="0"/>
        <v>-12.5</v>
      </c>
      <c r="U40" s="25">
        <f t="shared" si="1"/>
        <v>1.7094017094017095</v>
      </c>
      <c r="V40" s="38"/>
    </row>
    <row r="41" spans="1:22" ht="15.75" thickBot="1" x14ac:dyDescent="0.3">
      <c r="A41" s="5" t="s">
        <v>35</v>
      </c>
      <c r="B41" s="6">
        <v>91.6</v>
      </c>
      <c r="C41" s="8">
        <v>147</v>
      </c>
      <c r="D41" s="8">
        <v>145.29411764705881</v>
      </c>
      <c r="E41" s="8">
        <v>146.76470588235293</v>
      </c>
      <c r="F41" s="8">
        <v>146.28571428571428</v>
      </c>
      <c r="G41" s="8">
        <v>145.87</v>
      </c>
      <c r="H41" s="8">
        <v>145.36842105263159</v>
      </c>
      <c r="I41" s="7">
        <v>144.23809523809524</v>
      </c>
      <c r="J41" s="21">
        <v>144.94444444444446</v>
      </c>
      <c r="K41" s="28">
        <v>144.69999999999999</v>
      </c>
      <c r="L41" s="29">
        <v>170</v>
      </c>
      <c r="M41" s="31">
        <v>159.11764705882354</v>
      </c>
      <c r="N41" s="32">
        <v>155</v>
      </c>
      <c r="O41" s="32">
        <v>152.35</v>
      </c>
      <c r="P41" s="32">
        <v>158.13999999999999</v>
      </c>
      <c r="Q41" s="32">
        <v>154.12</v>
      </c>
      <c r="R41" s="32">
        <v>147.72222222222223</v>
      </c>
      <c r="S41" s="41">
        <v>147.72222222222223</v>
      </c>
      <c r="T41" s="25">
        <f t="shared" si="0"/>
        <v>1.2697759801345199</v>
      </c>
      <c r="U41" s="25">
        <f>(S41-R41)/R41*100</f>
        <v>0</v>
      </c>
      <c r="V41" s="38"/>
    </row>
    <row r="42" spans="1:22" s="13" customFormat="1" ht="15.75" thickBot="1" x14ac:dyDescent="0.3">
      <c r="A42" s="10" t="s">
        <v>37</v>
      </c>
      <c r="B42" s="11">
        <v>109.6</v>
      </c>
      <c r="C42" s="12">
        <f t="shared" ref="C42:S42" si="2">AVERAGE(C5:C41)</f>
        <v>149.39479304762591</v>
      </c>
      <c r="D42" s="12">
        <f t="shared" si="2"/>
        <v>149.86681442737944</v>
      </c>
      <c r="E42" s="12">
        <f t="shared" si="2"/>
        <v>150.69085077688186</v>
      </c>
      <c r="F42" s="12">
        <f t="shared" si="2"/>
        <v>150.28468290909905</v>
      </c>
      <c r="G42" s="12">
        <f t="shared" si="2"/>
        <v>148.20722729222726</v>
      </c>
      <c r="H42" s="12">
        <f t="shared" si="2"/>
        <v>144.4343314248577</v>
      </c>
      <c r="I42" s="12">
        <f t="shared" si="2"/>
        <v>144.51740498834323</v>
      </c>
      <c r="J42" s="12">
        <f t="shared" si="2"/>
        <v>145.99138778627272</v>
      </c>
      <c r="K42" s="12">
        <f t="shared" si="2"/>
        <v>145.60432432432432</v>
      </c>
      <c r="L42" s="12">
        <f t="shared" si="2"/>
        <v>171.78608230887644</v>
      </c>
      <c r="M42" s="12">
        <f t="shared" si="2"/>
        <v>190.87488880688369</v>
      </c>
      <c r="N42" s="12">
        <f t="shared" si="2"/>
        <v>172.46054996605204</v>
      </c>
      <c r="O42" s="12">
        <f t="shared" si="2"/>
        <v>163.39486486486484</v>
      </c>
      <c r="P42" s="12">
        <f t="shared" si="2"/>
        <v>151.39594594594593</v>
      </c>
      <c r="Q42" s="12">
        <f t="shared" si="2"/>
        <v>150.16540540540541</v>
      </c>
      <c r="R42" s="12">
        <f t="shared" si="2"/>
        <v>148.08691436249478</v>
      </c>
      <c r="S42" s="12">
        <f t="shared" si="2"/>
        <v>146.81857281715375</v>
      </c>
      <c r="T42" s="25">
        <f t="shared" si="0"/>
        <v>-0.93696812257031992</v>
      </c>
      <c r="U42" s="25">
        <f t="shared" si="1"/>
        <v>-0.85648455219771735</v>
      </c>
      <c r="V42" s="40"/>
    </row>
    <row r="43" spans="1:22" s="13" customFormat="1" ht="15.75" thickBot="1" x14ac:dyDescent="0.3">
      <c r="A43" s="10" t="s">
        <v>38</v>
      </c>
      <c r="B43" s="11">
        <v>5.7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>
        <f t="shared" ref="O43:S43" si="3">(O42-C42)/C42*100</f>
        <v>9.3711912789194862</v>
      </c>
      <c r="P43" s="15">
        <f t="shared" si="3"/>
        <v>1.0203269645845807</v>
      </c>
      <c r="Q43" s="15">
        <f t="shared" si="3"/>
        <v>-0.34869095818859214</v>
      </c>
      <c r="R43" s="15">
        <f t="shared" si="3"/>
        <v>-1.462403555746</v>
      </c>
      <c r="S43" s="15">
        <f t="shared" si="3"/>
        <v>-0.93696812257031992</v>
      </c>
      <c r="T43" s="15"/>
      <c r="U43" s="15"/>
    </row>
    <row r="44" spans="1:22" s="13" customFormat="1" ht="15.75" thickBot="1" x14ac:dyDescent="0.3">
      <c r="A44" s="10" t="s">
        <v>39</v>
      </c>
      <c r="B44" s="14">
        <v>-8.4</v>
      </c>
      <c r="C44" s="15" t="e">
        <f>(C42-#REF!)/#REF!*100</f>
        <v>#REF!</v>
      </c>
      <c r="D44" s="15">
        <f t="shared" ref="D44:S44" si="4">(D42-C42)/C42*100</f>
        <v>0.3159557104530753</v>
      </c>
      <c r="E44" s="15">
        <f t="shared" si="4"/>
        <v>0.54984577649892086</v>
      </c>
      <c r="F44" s="15">
        <f t="shared" si="4"/>
        <v>-0.26953717872639726</v>
      </c>
      <c r="G44" s="15">
        <f t="shared" si="4"/>
        <v>-1.382346874383968</v>
      </c>
      <c r="H44" s="15">
        <f t="shared" si="4"/>
        <v>-2.5456895296545539</v>
      </c>
      <c r="I44" s="15">
        <f t="shared" si="4"/>
        <v>5.7516493942956014E-2</v>
      </c>
      <c r="J44" s="15">
        <f t="shared" si="4"/>
        <v>1.0199344487595705</v>
      </c>
      <c r="K44" s="15">
        <f t="shared" si="4"/>
        <v>-0.26512759952323406</v>
      </c>
      <c r="L44" s="15">
        <f t="shared" si="4"/>
        <v>17.981442588362917</v>
      </c>
      <c r="M44" s="15">
        <f t="shared" si="4"/>
        <v>11.111963345019422</v>
      </c>
      <c r="N44" s="15">
        <f t="shared" si="4"/>
        <v>-9.647334416766693</v>
      </c>
      <c r="O44" s="15">
        <f t="shared" si="4"/>
        <v>-5.2566718028973769</v>
      </c>
      <c r="P44" s="15">
        <f t="shared" si="4"/>
        <v>-7.3435104149953441</v>
      </c>
      <c r="Q44" s="15">
        <f t="shared" si="4"/>
        <v>-0.81279622968231013</v>
      </c>
      <c r="R44" s="15">
        <f t="shared" si="4"/>
        <v>-1.3841344065227752</v>
      </c>
      <c r="S44" s="15">
        <f t="shared" si="4"/>
        <v>-0.85648455219771735</v>
      </c>
      <c r="T44" s="26"/>
      <c r="U44" s="26"/>
    </row>
    <row r="46" spans="1:22" customFormat="1" x14ac:dyDescent="0.25">
      <c r="A46" s="1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27"/>
      <c r="U46" s="27"/>
    </row>
    <row r="47" spans="1:22" s="39" customFormat="1" x14ac:dyDescent="0.25">
      <c r="A47" s="45" t="s">
        <v>45</v>
      </c>
      <c r="B47" s="43"/>
      <c r="C47" s="43"/>
    </row>
    <row r="48" spans="1:22" s="39" customFormat="1" x14ac:dyDescent="0.25">
      <c r="A48" s="44" t="s">
        <v>47</v>
      </c>
      <c r="B48" s="47">
        <v>155</v>
      </c>
      <c r="C48" s="43"/>
    </row>
    <row r="49" spans="1:3" s="39" customFormat="1" x14ac:dyDescent="0.25">
      <c r="A49" s="44" t="s">
        <v>33</v>
      </c>
      <c r="B49" s="47">
        <v>151.82</v>
      </c>
      <c r="C49" s="43"/>
    </row>
    <row r="50" spans="1:3" s="39" customFormat="1" x14ac:dyDescent="0.25">
      <c r="A50" s="44" t="s">
        <v>6</v>
      </c>
      <c r="B50" s="47">
        <v>151.66999999999999</v>
      </c>
      <c r="C50" s="43"/>
    </row>
    <row r="51" spans="1:3" s="39" customFormat="1" x14ac:dyDescent="0.25">
      <c r="A51" s="46"/>
      <c r="B51" s="43"/>
      <c r="C51" s="43"/>
    </row>
    <row r="52" spans="1:3" s="39" customFormat="1" x14ac:dyDescent="0.25">
      <c r="A52" s="45" t="s">
        <v>46</v>
      </c>
      <c r="B52" s="43"/>
      <c r="C52" s="43"/>
    </row>
    <row r="53" spans="1:3" s="39" customFormat="1" x14ac:dyDescent="0.25">
      <c r="A53" s="48" t="s">
        <v>29</v>
      </c>
      <c r="B53" s="49">
        <v>144.72</v>
      </c>
      <c r="C53" s="43"/>
    </row>
    <row r="54" spans="1:3" s="39" customFormat="1" x14ac:dyDescent="0.25">
      <c r="A54" s="44" t="s">
        <v>20</v>
      </c>
      <c r="B54" s="47">
        <v>144.06469999999999</v>
      </c>
      <c r="C54" s="43"/>
    </row>
    <row r="55" spans="1:3" s="39" customFormat="1" ht="18" customHeight="1" x14ac:dyDescent="0.25">
      <c r="A55" s="48" t="s">
        <v>15</v>
      </c>
      <c r="B55" s="50">
        <v>142.78571428571399</v>
      </c>
      <c r="C55" s="4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2018-08-13T17:00:34Z</dcterms:modified>
</cp:coreProperties>
</file>